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CB  Cell\Official\Consolidated DCB\FY 20-21\"/>
    </mc:Choice>
  </mc:AlternateContent>
  <bookViews>
    <workbookView xWindow="0" yWindow="0" windowWidth="20496" windowHeight="7668"/>
  </bookViews>
  <sheets>
    <sheet name="DC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22" i="1" l="1"/>
  <c r="H23" i="1"/>
  <c r="H24" i="1"/>
  <c r="H25" i="1"/>
  <c r="H26" i="1"/>
  <c r="H27" i="1"/>
  <c r="H28" i="1"/>
  <c r="H29" i="1"/>
  <c r="H30" i="1"/>
  <c r="H31" i="1"/>
  <c r="H32" i="1"/>
  <c r="G23" i="1"/>
  <c r="G24" i="1"/>
  <c r="G25" i="1"/>
  <c r="G26" i="1"/>
  <c r="G27" i="1"/>
  <c r="G28" i="1"/>
  <c r="G29" i="1"/>
  <c r="G30" i="1"/>
  <c r="G31" i="1"/>
  <c r="G32" i="1"/>
  <c r="G22" i="1"/>
  <c r="F32" i="1"/>
  <c r="F23" i="1"/>
  <c r="F24" i="1"/>
  <c r="F25" i="1"/>
  <c r="F26" i="1"/>
  <c r="F27" i="1"/>
  <c r="F28" i="1"/>
  <c r="F29" i="1"/>
  <c r="F30" i="1"/>
  <c r="F31" i="1"/>
  <c r="F22" i="1"/>
  <c r="F11" i="1"/>
  <c r="F10" i="1"/>
  <c r="F9" i="1"/>
  <c r="F6" i="1"/>
  <c r="F7" i="1" l="1"/>
  <c r="F8" i="1" l="1"/>
  <c r="F15" i="1"/>
  <c r="F14" i="1"/>
  <c r="F12" i="1"/>
</calcChain>
</file>

<file path=xl/sharedStrings.xml><?xml version="1.0" encoding="utf-8"?>
<sst xmlns="http://schemas.openxmlformats.org/spreadsheetml/2006/main" count="142" uniqueCount="60">
  <si>
    <t>Sl.
No.</t>
  </si>
  <si>
    <t>File No.</t>
  </si>
  <si>
    <t>Subject</t>
  </si>
  <si>
    <t>No. of pages in the file</t>
  </si>
  <si>
    <t>File opened date</t>
  </si>
  <si>
    <t>File transferred date</t>
  </si>
  <si>
    <t>File diposed date</t>
  </si>
  <si>
    <t>Remarks</t>
  </si>
  <si>
    <t>DCB-01</t>
  </si>
  <si>
    <t>DCB Correspondence</t>
  </si>
  <si>
    <t>Running File</t>
  </si>
  <si>
    <t>DCB-02 (i)</t>
  </si>
  <si>
    <t>DCB-02 (ii)</t>
  </si>
  <si>
    <t>DCB-02 (iii)</t>
  </si>
  <si>
    <t xml:space="preserve">Subsidy Claims </t>
  </si>
  <si>
    <t>DCB-03</t>
  </si>
  <si>
    <t>Electricity Tax &amp; Rebate</t>
  </si>
  <si>
    <t>DCB RELATED FILES DETAILS</t>
  </si>
  <si>
    <t>DCB-04</t>
  </si>
  <si>
    <t>RTI Related Information</t>
  </si>
  <si>
    <t>DCB-05</t>
  </si>
  <si>
    <t>General Corrrespondence</t>
  </si>
  <si>
    <t>DCB-06</t>
  </si>
  <si>
    <t>Securitization of RLB Dues to GESCOM</t>
  </si>
  <si>
    <t>-</t>
  </si>
  <si>
    <t>DCB-07</t>
  </si>
  <si>
    <t>DCB-08</t>
  </si>
  <si>
    <t>Service Tax Information</t>
  </si>
  <si>
    <t>Payment of Tax Dues</t>
  </si>
  <si>
    <t>14-11-2014</t>
  </si>
  <si>
    <t>15-12-2011</t>
  </si>
  <si>
    <t>27-03-2012</t>
  </si>
  <si>
    <t>13-08-2014</t>
  </si>
  <si>
    <t>22-01-2011</t>
  </si>
  <si>
    <t>20-05-2017</t>
  </si>
  <si>
    <t>24-12-2016</t>
  </si>
  <si>
    <t>File Closure Date</t>
  </si>
  <si>
    <t>r¹© ±ÁSÉUÉ ¸ÀA§A¢¹zÀ PÀqÀvÀUÀ¼ÀÄ</t>
  </si>
  <si>
    <t>ZÁ°ÛAiÀÄ°èzÀÝ PÀqÀvÀ</t>
  </si>
  <si>
    <t>PÀæ ¸ÀA.</t>
  </si>
  <si>
    <t>PÀqÀvÀ ¸ÀASÉå</t>
  </si>
  <si>
    <t>«µÀAiÀÄ</t>
  </si>
  <si>
    <t>PÀqÀvÀzÀ°ègÀÄªÀ ¥ÀÄlUÀ¼À ¸ÀASÉå</t>
  </si>
  <si>
    <t>PÀqÀv ¥ÁægÀA©ü¹zÀ 
¢£ÁAPÀ</t>
  </si>
  <si>
    <t>PÀqÀvÀ «¯ÉÃªÁj ªÀiÁrzÀ ¢£ÁAPÀ</t>
  </si>
  <si>
    <t>PÀqÀvÀ ªÀVÃðPÀgÀt</t>
  </si>
  <si>
    <t>PÀqÀvÀ £Á±ÀUÉÆ½¹zÀ ¢£ÁAPÀ</t>
  </si>
  <si>
    <t>µÀgÁ</t>
  </si>
  <si>
    <t>r¹© ¸ÀAªÀºÀ£À</t>
  </si>
  <si>
    <t>¸À©ìr ¨ÉÃrPÉ</t>
  </si>
  <si>
    <t>«zÀÄåvï vÉjUÉ ªÀÄvÀÄÛ jAiÀiÁ¬Äw</t>
  </si>
  <si>
    <t>Dg.Àn.DAiÀi.ïUÉ ¸ÀA§A¢¹zÀ ªÀiÁ»w</t>
  </si>
  <si>
    <t>s¸ÁªÀðwæPÀ ¸ÀAªÀºÀ£À</t>
  </si>
  <si>
    <t>UÁæªÀÄ ¥ÀAZÁ¬Äw ¨ÁQ ºÉÆAzÁtÂPÉ PÀÄjvÀÄ.</t>
  </si>
  <si>
    <t>¸ÉÃªÁ vÉjUÉ ªÀiÁ»w</t>
  </si>
  <si>
    <t>¨ÁQgÀÄªÀ vÉjUÉ ¥ÁªÀw¸ÀÄªÀ PÀÄjvÀÄ</t>
  </si>
  <si>
    <t>DCB-09</t>
  </si>
  <si>
    <t>Dist &amp; AT&amp;C Losses</t>
  </si>
  <si>
    <t>RTI 4 (1) (a) for the year 2019-20 and furnish the information</t>
  </si>
  <si>
    <t>«vÀgÀt ºÁUÀÆ ªÁtÂdå £ÀµÀÖ PÀÄjvÀÄ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</si>
</sst>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\-mm\-yyyy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Nudi 01 e"/>
    </font>
    <font>
      <b/>
      <sz val="12"/>
      <color theme="1"/>
      <name val="Nudi 01 e"/>
    </font>
    <font>
      <b/>
      <sz val="16"/>
      <color theme="1"/>
      <name val="Nudi 01 e"/>
    </font>
    <font>
      <b/>
      <sz val="16"/>
      <color theme="1"/>
      <name val="Arial"/>
      <family val="2"/>
    </font>
    <font>
      <sz val="14"/>
      <color theme="1"/>
      <name val="Nudi 01 e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2"/>
  <sheetViews>
    <sheetView tabSelected="1" topLeftCell="B14" workbookViewId="0">
      <selection activeCell="H21" sqref="H21"/>
    </sheetView>
  </sheetViews>
  <sheetFormatPr defaultRowHeight="14.4" x14ac:dyDescent="0.3"/>
  <cols>
    <col min="3" max="3" width="9" customWidth="1"/>
    <col min="4" max="4" width="15.109375" customWidth="1"/>
    <col min="5" max="5" width="37.6640625" customWidth="1"/>
    <col min="6" max="10" width="13" customWidth="1"/>
    <col min="11" max="11" width="14.88671875" customWidth="1"/>
  </cols>
  <sheetData>
    <row r="3" spans="3:11" x14ac:dyDescent="0.3">
      <c r="C3" t="s">
        <v>58</v>
      </c>
    </row>
    <row r="4" spans="3:11" ht="17.399999999999999" x14ac:dyDescent="0.3">
      <c r="C4" s="15" t="s">
        <v>17</v>
      </c>
      <c r="D4" s="15"/>
      <c r="E4" s="15"/>
      <c r="F4" s="15"/>
      <c r="G4" s="15"/>
      <c r="H4" s="15"/>
      <c r="I4" s="15"/>
      <c r="J4" s="15"/>
      <c r="K4" s="15"/>
    </row>
    <row r="5" spans="3:11" ht="41.4" x14ac:dyDescent="0.3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36</v>
      </c>
      <c r="I5" s="1" t="s">
        <v>5</v>
      </c>
      <c r="J5" s="1" t="s">
        <v>6</v>
      </c>
      <c r="K5" s="1" t="s">
        <v>7</v>
      </c>
    </row>
    <row r="6" spans="3:11" x14ac:dyDescent="0.3">
      <c r="C6" s="2">
        <v>1</v>
      </c>
      <c r="D6" s="3" t="s">
        <v>8</v>
      </c>
      <c r="E6" s="4" t="s">
        <v>9</v>
      </c>
      <c r="F6" s="5">
        <f>168+20</f>
        <v>188</v>
      </c>
      <c r="G6" s="6" t="s">
        <v>29</v>
      </c>
      <c r="H6" s="6" t="s">
        <v>24</v>
      </c>
      <c r="I6" s="2" t="s">
        <v>24</v>
      </c>
      <c r="J6" s="2" t="s">
        <v>24</v>
      </c>
      <c r="K6" s="2" t="s">
        <v>10</v>
      </c>
    </row>
    <row r="7" spans="3:11" x14ac:dyDescent="0.3">
      <c r="C7" s="2">
        <v>2</v>
      </c>
      <c r="D7" s="3" t="s">
        <v>11</v>
      </c>
      <c r="E7" s="4" t="s">
        <v>14</v>
      </c>
      <c r="F7" s="5">
        <f>564+34</f>
        <v>598</v>
      </c>
      <c r="G7" s="6">
        <v>39731</v>
      </c>
      <c r="H7" s="6" t="s">
        <v>30</v>
      </c>
      <c r="I7" s="2" t="s">
        <v>24</v>
      </c>
      <c r="J7" s="2" t="s">
        <v>24</v>
      </c>
      <c r="K7" s="2" t="s">
        <v>24</v>
      </c>
    </row>
    <row r="8" spans="3:11" x14ac:dyDescent="0.3">
      <c r="C8" s="2">
        <v>3</v>
      </c>
      <c r="D8" s="3" t="s">
        <v>12</v>
      </c>
      <c r="E8" s="4" t="s">
        <v>14</v>
      </c>
      <c r="F8" s="5">
        <f>262+20</f>
        <v>282</v>
      </c>
      <c r="G8" s="6" t="s">
        <v>31</v>
      </c>
      <c r="H8" s="6" t="s">
        <v>32</v>
      </c>
      <c r="I8" s="2" t="s">
        <v>24</v>
      </c>
      <c r="J8" s="2" t="s">
        <v>24</v>
      </c>
      <c r="K8" s="2" t="s">
        <v>24</v>
      </c>
    </row>
    <row r="9" spans="3:11" x14ac:dyDescent="0.3">
      <c r="C9" s="2">
        <v>4</v>
      </c>
      <c r="D9" s="3" t="s">
        <v>13</v>
      </c>
      <c r="E9" s="4" t="s">
        <v>14</v>
      </c>
      <c r="F9" s="5">
        <f>54+358</f>
        <v>412</v>
      </c>
      <c r="G9" s="6" t="s">
        <v>33</v>
      </c>
      <c r="H9" s="6" t="s">
        <v>24</v>
      </c>
      <c r="I9" s="2" t="s">
        <v>24</v>
      </c>
      <c r="J9" s="2" t="s">
        <v>24</v>
      </c>
      <c r="K9" s="2" t="s">
        <v>10</v>
      </c>
    </row>
    <row r="10" spans="3:11" x14ac:dyDescent="0.3">
      <c r="C10" s="2">
        <v>5</v>
      </c>
      <c r="D10" s="3" t="s">
        <v>15</v>
      </c>
      <c r="E10" s="4" t="s">
        <v>16</v>
      </c>
      <c r="F10" s="5">
        <f>234+22</f>
        <v>256</v>
      </c>
      <c r="G10" s="6">
        <v>38818</v>
      </c>
      <c r="H10" s="6" t="s">
        <v>24</v>
      </c>
      <c r="I10" s="2" t="s">
        <v>24</v>
      </c>
      <c r="J10" s="2" t="s">
        <v>24</v>
      </c>
      <c r="K10" s="2" t="s">
        <v>10</v>
      </c>
    </row>
    <row r="11" spans="3:11" x14ac:dyDescent="0.3">
      <c r="C11" s="2">
        <v>6</v>
      </c>
      <c r="D11" s="4" t="s">
        <v>18</v>
      </c>
      <c r="E11" s="4" t="s">
        <v>19</v>
      </c>
      <c r="F11" s="5">
        <f>12+96</f>
        <v>108</v>
      </c>
      <c r="G11" s="6">
        <v>41428</v>
      </c>
      <c r="H11" s="6" t="s">
        <v>24</v>
      </c>
      <c r="I11" s="2" t="s">
        <v>24</v>
      </c>
      <c r="J11" s="2" t="s">
        <v>24</v>
      </c>
      <c r="K11" s="2" t="s">
        <v>10</v>
      </c>
    </row>
    <row r="12" spans="3:11" x14ac:dyDescent="0.3">
      <c r="C12" s="2">
        <v>7</v>
      </c>
      <c r="D12" s="4" t="s">
        <v>20</v>
      </c>
      <c r="E12" s="4" t="s">
        <v>21</v>
      </c>
      <c r="F12" s="5">
        <f>6+14</f>
        <v>20</v>
      </c>
      <c r="G12" s="6">
        <v>42979</v>
      </c>
      <c r="H12" s="6" t="s">
        <v>24</v>
      </c>
      <c r="I12" s="2" t="s">
        <v>24</v>
      </c>
      <c r="J12" s="2" t="s">
        <v>24</v>
      </c>
      <c r="K12" s="2" t="s">
        <v>10</v>
      </c>
    </row>
    <row r="13" spans="3:11" x14ac:dyDescent="0.3">
      <c r="C13" s="2">
        <v>8</v>
      </c>
      <c r="D13" s="7" t="s">
        <v>22</v>
      </c>
      <c r="E13" s="8" t="s">
        <v>23</v>
      </c>
      <c r="F13" s="5">
        <f>80+8</f>
        <v>88</v>
      </c>
      <c r="G13" s="9" t="s">
        <v>34</v>
      </c>
      <c r="H13" s="9">
        <v>44056</v>
      </c>
      <c r="I13" s="2" t="s">
        <v>24</v>
      </c>
      <c r="J13" s="2" t="s">
        <v>24</v>
      </c>
      <c r="K13" s="2" t="s">
        <v>24</v>
      </c>
    </row>
    <row r="14" spans="3:11" x14ac:dyDescent="0.3">
      <c r="C14" s="2">
        <v>9</v>
      </c>
      <c r="D14" s="7" t="s">
        <v>25</v>
      </c>
      <c r="E14" s="4" t="s">
        <v>27</v>
      </c>
      <c r="F14" s="5">
        <f>28+2</f>
        <v>30</v>
      </c>
      <c r="G14" s="6" t="s">
        <v>35</v>
      </c>
      <c r="H14" s="6">
        <v>42856</v>
      </c>
      <c r="I14" s="2" t="s">
        <v>24</v>
      </c>
      <c r="J14" s="2" t="s">
        <v>24</v>
      </c>
      <c r="K14" s="2" t="s">
        <v>24</v>
      </c>
    </row>
    <row r="15" spans="3:11" x14ac:dyDescent="0.3">
      <c r="C15" s="2">
        <v>10</v>
      </c>
      <c r="D15" s="7" t="s">
        <v>26</v>
      </c>
      <c r="E15" s="4" t="s">
        <v>28</v>
      </c>
      <c r="F15" s="5">
        <f>8+2</f>
        <v>10</v>
      </c>
      <c r="G15" s="6">
        <v>42826</v>
      </c>
      <c r="H15" s="6">
        <v>42887</v>
      </c>
      <c r="I15" s="2" t="s">
        <v>24</v>
      </c>
      <c r="J15" s="2" t="s">
        <v>24</v>
      </c>
      <c r="K15" s="2" t="s">
        <v>24</v>
      </c>
    </row>
    <row r="16" spans="3:11" x14ac:dyDescent="0.3">
      <c r="C16" s="2">
        <v>11</v>
      </c>
      <c r="D16" s="7" t="s">
        <v>56</v>
      </c>
      <c r="E16" s="4" t="s">
        <v>57</v>
      </c>
      <c r="F16" s="5">
        <v>3</v>
      </c>
      <c r="G16" s="6">
        <v>43788</v>
      </c>
      <c r="H16" s="6" t="s">
        <v>24</v>
      </c>
      <c r="I16" s="2"/>
      <c r="J16" s="2"/>
      <c r="K16" s="2" t="s">
        <v>10</v>
      </c>
    </row>
    <row r="20" spans="3:11" ht="25.2" x14ac:dyDescent="0.75">
      <c r="C20" s="16" t="s">
        <v>37</v>
      </c>
      <c r="D20" s="17"/>
      <c r="E20" s="17"/>
      <c r="F20" s="17"/>
      <c r="G20" s="17"/>
      <c r="H20" s="17"/>
      <c r="I20" s="17"/>
      <c r="J20" s="17"/>
      <c r="K20" s="17"/>
    </row>
    <row r="21" spans="3:11" ht="57.6" x14ac:dyDescent="0.3">
      <c r="C21" s="10" t="s">
        <v>39</v>
      </c>
      <c r="D21" s="10" t="s">
        <v>40</v>
      </c>
      <c r="E21" s="10" t="s">
        <v>41</v>
      </c>
      <c r="F21" s="10" t="s">
        <v>42</v>
      </c>
      <c r="G21" s="10" t="s">
        <v>43</v>
      </c>
      <c r="H21" s="10" t="s">
        <v>44</v>
      </c>
      <c r="I21" s="10" t="s">
        <v>45</v>
      </c>
      <c r="J21" s="10" t="s">
        <v>46</v>
      </c>
      <c r="K21" s="10" t="s">
        <v>47</v>
      </c>
    </row>
    <row r="22" spans="3:11" ht="21.6" x14ac:dyDescent="0.65">
      <c r="C22" s="2">
        <v>1</v>
      </c>
      <c r="D22" s="3" t="s">
        <v>8</v>
      </c>
      <c r="E22" s="11" t="s">
        <v>48</v>
      </c>
      <c r="F22" s="5">
        <f>F6</f>
        <v>188</v>
      </c>
      <c r="G22" s="6" t="str">
        <f>G6</f>
        <v>14-11-2014</v>
      </c>
      <c r="H22" s="6" t="str">
        <f>H6</f>
        <v>-</v>
      </c>
      <c r="I22" s="2" t="s">
        <v>24</v>
      </c>
      <c r="J22" s="2" t="s">
        <v>24</v>
      </c>
      <c r="K22" s="12" t="s">
        <v>38</v>
      </c>
    </row>
    <row r="23" spans="3:11" ht="21.6" x14ac:dyDescent="0.65">
      <c r="C23" s="2">
        <v>2</v>
      </c>
      <c r="D23" s="3" t="s">
        <v>11</v>
      </c>
      <c r="E23" s="11" t="s">
        <v>49</v>
      </c>
      <c r="F23" s="5">
        <f t="shared" ref="F23:G32" si="0">F7</f>
        <v>598</v>
      </c>
      <c r="G23" s="6">
        <f t="shared" si="0"/>
        <v>39731</v>
      </c>
      <c r="H23" s="6" t="str">
        <f t="shared" ref="H23" si="1">H7</f>
        <v>15-12-2011</v>
      </c>
      <c r="I23" s="2" t="s">
        <v>24</v>
      </c>
      <c r="J23" s="2" t="s">
        <v>24</v>
      </c>
      <c r="K23" s="13" t="s">
        <v>24</v>
      </c>
    </row>
    <row r="24" spans="3:11" ht="21.6" x14ac:dyDescent="0.65">
      <c r="C24" s="2">
        <v>3</v>
      </c>
      <c r="D24" s="3" t="s">
        <v>12</v>
      </c>
      <c r="E24" s="11" t="s">
        <v>49</v>
      </c>
      <c r="F24" s="5">
        <f t="shared" si="0"/>
        <v>282</v>
      </c>
      <c r="G24" s="6" t="str">
        <f t="shared" si="0"/>
        <v>27-03-2012</v>
      </c>
      <c r="H24" s="6" t="str">
        <f t="shared" ref="H24" si="2">H8</f>
        <v>13-08-2014</v>
      </c>
      <c r="I24" s="2" t="s">
        <v>24</v>
      </c>
      <c r="J24" s="2" t="s">
        <v>24</v>
      </c>
      <c r="K24" s="13" t="s">
        <v>24</v>
      </c>
    </row>
    <row r="25" spans="3:11" ht="21.6" x14ac:dyDescent="0.65">
      <c r="C25" s="2">
        <v>4</v>
      </c>
      <c r="D25" s="3" t="s">
        <v>13</v>
      </c>
      <c r="E25" s="11" t="s">
        <v>49</v>
      </c>
      <c r="F25" s="5">
        <f t="shared" si="0"/>
        <v>412</v>
      </c>
      <c r="G25" s="6" t="str">
        <f t="shared" si="0"/>
        <v>22-01-2011</v>
      </c>
      <c r="H25" s="6" t="str">
        <f t="shared" ref="H25" si="3">H9</f>
        <v>-</v>
      </c>
      <c r="I25" s="2" t="s">
        <v>24</v>
      </c>
      <c r="J25" s="2" t="s">
        <v>24</v>
      </c>
      <c r="K25" s="12" t="s">
        <v>38</v>
      </c>
    </row>
    <row r="26" spans="3:11" ht="21.6" x14ac:dyDescent="0.65">
      <c r="C26" s="2">
        <v>5</v>
      </c>
      <c r="D26" s="3" t="s">
        <v>15</v>
      </c>
      <c r="E26" s="11" t="s">
        <v>50</v>
      </c>
      <c r="F26" s="5">
        <f t="shared" si="0"/>
        <v>256</v>
      </c>
      <c r="G26" s="6">
        <f t="shared" si="0"/>
        <v>38818</v>
      </c>
      <c r="H26" s="6" t="str">
        <f t="shared" ref="H26" si="4">H10</f>
        <v>-</v>
      </c>
      <c r="I26" s="2" t="s">
        <v>24</v>
      </c>
      <c r="J26" s="2" t="s">
        <v>24</v>
      </c>
      <c r="K26" s="12" t="s">
        <v>38</v>
      </c>
    </row>
    <row r="27" spans="3:11" ht="21.6" x14ac:dyDescent="0.65">
      <c r="C27" s="2">
        <v>6</v>
      </c>
      <c r="D27" s="4" t="s">
        <v>18</v>
      </c>
      <c r="E27" s="11" t="s">
        <v>51</v>
      </c>
      <c r="F27" s="5">
        <f t="shared" si="0"/>
        <v>108</v>
      </c>
      <c r="G27" s="6">
        <f t="shared" si="0"/>
        <v>41428</v>
      </c>
      <c r="H27" s="6" t="str">
        <f t="shared" ref="H27" si="5">H11</f>
        <v>-</v>
      </c>
      <c r="I27" s="2" t="s">
        <v>24</v>
      </c>
      <c r="J27" s="2" t="s">
        <v>24</v>
      </c>
      <c r="K27" s="12" t="s">
        <v>38</v>
      </c>
    </row>
    <row r="28" spans="3:11" ht="21.6" x14ac:dyDescent="0.65">
      <c r="C28" s="2">
        <v>7</v>
      </c>
      <c r="D28" s="4" t="s">
        <v>20</v>
      </c>
      <c r="E28" s="11" t="s">
        <v>52</v>
      </c>
      <c r="F28" s="5">
        <f t="shared" si="0"/>
        <v>20</v>
      </c>
      <c r="G28" s="6">
        <f t="shared" si="0"/>
        <v>42979</v>
      </c>
      <c r="H28" s="6" t="str">
        <f t="shared" ref="H28" si="6">H12</f>
        <v>-</v>
      </c>
      <c r="I28" s="2" t="s">
        <v>24</v>
      </c>
      <c r="J28" s="2" t="s">
        <v>24</v>
      </c>
      <c r="K28" s="12" t="s">
        <v>38</v>
      </c>
    </row>
    <row r="29" spans="3:11" ht="43.2" x14ac:dyDescent="0.3">
      <c r="C29" s="2">
        <v>8</v>
      </c>
      <c r="D29" s="7" t="s">
        <v>22</v>
      </c>
      <c r="E29" s="14" t="s">
        <v>53</v>
      </c>
      <c r="F29" s="5">
        <f t="shared" si="0"/>
        <v>88</v>
      </c>
      <c r="G29" s="6" t="str">
        <f t="shared" si="0"/>
        <v>20-05-2017</v>
      </c>
      <c r="H29" s="6">
        <f t="shared" ref="H29" si="7">H13</f>
        <v>44056</v>
      </c>
      <c r="I29" s="2" t="s">
        <v>24</v>
      </c>
      <c r="J29" s="2" t="s">
        <v>24</v>
      </c>
      <c r="K29" s="13" t="s">
        <v>24</v>
      </c>
    </row>
    <row r="30" spans="3:11" ht="21.6" x14ac:dyDescent="0.3">
      <c r="C30" s="2">
        <v>9</v>
      </c>
      <c r="D30" s="7" t="s">
        <v>25</v>
      </c>
      <c r="E30" s="14" t="s">
        <v>54</v>
      </c>
      <c r="F30" s="5">
        <f t="shared" si="0"/>
        <v>30</v>
      </c>
      <c r="G30" s="6" t="str">
        <f t="shared" si="0"/>
        <v>24-12-2016</v>
      </c>
      <c r="H30" s="6">
        <f t="shared" ref="H30" si="8">H14</f>
        <v>42856</v>
      </c>
      <c r="I30" s="2" t="s">
        <v>24</v>
      </c>
      <c r="J30" s="2" t="s">
        <v>24</v>
      </c>
      <c r="K30" s="13" t="s">
        <v>24</v>
      </c>
    </row>
    <row r="31" spans="3:11" ht="21.6" x14ac:dyDescent="0.3">
      <c r="C31" s="2">
        <v>10</v>
      </c>
      <c r="D31" s="7" t="s">
        <v>26</v>
      </c>
      <c r="E31" s="14" t="s">
        <v>55</v>
      </c>
      <c r="F31" s="5">
        <f t="shared" si="0"/>
        <v>10</v>
      </c>
      <c r="G31" s="6">
        <f t="shared" si="0"/>
        <v>42826</v>
      </c>
      <c r="H31" s="6">
        <f t="shared" ref="H31" si="9">H15</f>
        <v>42887</v>
      </c>
      <c r="I31" s="2" t="s">
        <v>24</v>
      </c>
      <c r="J31" s="2" t="s">
        <v>24</v>
      </c>
      <c r="K31" s="13" t="s">
        <v>24</v>
      </c>
    </row>
    <row r="32" spans="3:11" ht="21.6" x14ac:dyDescent="0.3">
      <c r="C32" s="2">
        <v>11</v>
      </c>
      <c r="D32" s="7" t="s">
        <v>56</v>
      </c>
      <c r="E32" s="14" t="s">
        <v>59</v>
      </c>
      <c r="F32" s="5">
        <f t="shared" si="0"/>
        <v>3</v>
      </c>
      <c r="G32" s="6">
        <f t="shared" si="0"/>
        <v>43788</v>
      </c>
      <c r="H32" s="6" t="str">
        <f t="shared" ref="H32" si="10">H16</f>
        <v>-</v>
      </c>
      <c r="I32" s="2" t="s">
        <v>24</v>
      </c>
      <c r="J32" s="2" t="s">
        <v>24</v>
      </c>
      <c r="K32" s="12" t="s">
        <v>38</v>
      </c>
    </row>
  </sheetData>
  <mergeCells count="2">
    <mergeCell ref="C4:K4"/>
    <mergeCell ref="C20:K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DCB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acer</cp:lastModifiedBy>
  <dcterms:created xsi:type="dcterms:W3CDTF">2019-04-12T04:27:12Z</dcterms:created>
  <dcterms:modified xsi:type="dcterms:W3CDTF">2020-08-13T05:52:40Z</dcterms:modified>
</cp:coreProperties>
</file>